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токол № 18 от __.12.2023\КОМИССИЯ\Таблицы к ТПГГ\"/>
    </mc:Choice>
  </mc:AlternateContent>
  <bookViews>
    <workbookView xWindow="0" yWindow="0" windowWidth="28800" windowHeight="11700"/>
  </bookViews>
  <sheets>
    <sheet name="Прил.8" sheetId="1" r:id="rId1"/>
  </sheets>
  <definedNames>
    <definedName name="_xlnm.Print_Area" localSheetId="0">Прил.8!$A$1:$F$42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20" i="1"/>
  <c r="C20" i="1"/>
  <c r="E15" i="1"/>
  <c r="D15" i="1"/>
  <c r="C15" i="1"/>
  <c r="E11" i="1"/>
  <c r="D11" i="1"/>
  <c r="C11" i="1"/>
  <c r="E7" i="1"/>
  <c r="D7" i="1"/>
  <c r="C7" i="1"/>
</calcChain>
</file>

<file path=xl/sharedStrings.xml><?xml version="1.0" encoding="utf-8"?>
<sst xmlns="http://schemas.openxmlformats.org/spreadsheetml/2006/main" count="76" uniqueCount="70">
  <si>
    <t>Приложение 7</t>
  </si>
  <si>
    <t>№ строки</t>
  </si>
  <si>
    <t xml:space="preserve">Показатель </t>
  </si>
  <si>
    <t>Объем медицинской помощи</t>
  </si>
  <si>
    <t>Финансовое обеспечение медицинской помощи</t>
  </si>
  <si>
    <t>количество исследований</t>
  </si>
  <si>
    <t>на 1 застрахованное лицо</t>
  </si>
  <si>
    <t>размер финансового обеспечения</t>
  </si>
  <si>
    <t>норматив/размер финансовых затрат на 1 исследование</t>
  </si>
  <si>
    <t>А</t>
  </si>
  <si>
    <t>Компьютерная томография</t>
  </si>
  <si>
    <t>1.1</t>
  </si>
  <si>
    <t>без контрастирования</t>
  </si>
  <si>
    <t>1.2</t>
  </si>
  <si>
    <t>с внутривенным контрастированием</t>
  </si>
  <si>
    <t>1.3</t>
  </si>
  <si>
    <t>иные</t>
  </si>
  <si>
    <t>Магнитно-резонансные томографии</t>
  </si>
  <si>
    <t>2.1</t>
  </si>
  <si>
    <t>2.2</t>
  </si>
  <si>
    <t>2.3</t>
  </si>
  <si>
    <t>Ультразвуковое исследование сердечно-сосудистой системы</t>
  </si>
  <si>
    <t>3.1</t>
  </si>
  <si>
    <t>эхокардиография</t>
  </si>
  <si>
    <t>3.2</t>
  </si>
  <si>
    <t>допплерография сосудов</t>
  </si>
  <si>
    <t>3.3</t>
  </si>
  <si>
    <t>дуплексное сканирование сосудов</t>
  </si>
  <si>
    <t>3.4</t>
  </si>
  <si>
    <t xml:space="preserve">Эндоскопическое диагностическое исследование </t>
  </si>
  <si>
    <t>4.1</t>
  </si>
  <si>
    <t>бронхоскопия</t>
  </si>
  <si>
    <t>4.2</t>
  </si>
  <si>
    <t>эзофагогастродуоденоскопия</t>
  </si>
  <si>
    <t>4.3</t>
  </si>
  <si>
    <t>интестиноскопия</t>
  </si>
  <si>
    <t>4.4</t>
  </si>
  <si>
    <t>колоноскопия</t>
  </si>
  <si>
    <t>4.5</t>
  </si>
  <si>
    <t>ректосигмоидоскопия</t>
  </si>
  <si>
    <t>4.6</t>
  </si>
  <si>
    <t>видеокапсульные исследования</t>
  </si>
  <si>
    <t>4.7</t>
  </si>
  <si>
    <t>эндосонография</t>
  </si>
  <si>
    <t>4.8</t>
  </si>
  <si>
    <t xml:space="preserve">молекулярно-генетического исследования с целью диагностики онкологических заболеваний </t>
  </si>
  <si>
    <t>5.1</t>
  </si>
  <si>
    <t>молекулярно-генетическое исследование мутаций в гене BRAF</t>
  </si>
  <si>
    <t>5.2</t>
  </si>
  <si>
    <t>молекулярно-генетическое исследование мутаций в гене EGFR</t>
  </si>
  <si>
    <t>5.3</t>
  </si>
  <si>
    <t>молекулярно-генетическое исследование мутаций в гене KRAS</t>
  </si>
  <si>
    <t>5.4</t>
  </si>
  <si>
    <t>молекулярно-генетическое исследование мутаций в гене NRAS</t>
  </si>
  <si>
    <t>5.5</t>
  </si>
  <si>
    <t>FISH HER2</t>
  </si>
  <si>
    <t>5.6</t>
  </si>
  <si>
    <t>молекулярно-генетическое исследование мутаций в гене BRCA 1/BRCA 2</t>
  </si>
  <si>
    <t>5.7</t>
  </si>
  <si>
    <t>выполненные с применением метода секвенирования нового поколения NGS BRCA 1/BRCA 2</t>
  </si>
  <si>
    <t>5.8</t>
  </si>
  <si>
    <t>определение микросателлитной нестабильности MSI</t>
  </si>
  <si>
    <t>5.9</t>
  </si>
  <si>
    <t>молекулярно-генетическое исследование гена ALK методом флюоресцентной гибридизации in situ (FISH)</t>
  </si>
  <si>
    <t>5.10</t>
  </si>
  <si>
    <t>определение амплификации гена ERBB2 (HER2/Neu) методом флюоресцентной гибридизации in situ (FISH)</t>
  </si>
  <si>
    <t>5.11</t>
  </si>
  <si>
    <t>патологоанатомического исследования биопсийного
(операционного) материала с целью диагностики онкологических заболеваний и подбора противоопухолевой лекарственной терапии</t>
  </si>
  <si>
    <t>тестирования на выявление новой коронавирусной инфекции (COVID-19)</t>
  </si>
  <si>
    <t>Объем и финансовое обеспечение отдельных диагностических и лабораторных исследований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</si>
</sst>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#,##0.00000"/>
    <numFmt numFmtId="166" formatCode="#,##0.0"/>
    <numFmt numFmtId="167" formatCode="0.000"/>
    <numFmt numFmtId="168" formatCode="0.0%"/>
    <numFmt numFmtId="169" formatCode="0.000000"/>
    <numFmt numFmtId="170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3" fontId="2" fillId="2" borderId="1" xfId="1" applyNumberFormat="1" applyFont="1" applyFill="1" applyBorder="1" applyAlignment="1">
      <alignment vertical="center" wrapText="1"/>
    </xf>
    <xf numFmtId="4" fontId="2" fillId="2" borderId="1" xfId="1" applyNumberFormat="1" applyFont="1" applyFill="1" applyBorder="1" applyAlignment="1">
      <alignment vertical="center" wrapText="1"/>
    </xf>
    <xf numFmtId="0" fontId="2" fillId="2" borderId="1" xfId="1" applyFont="1" applyFill="1" applyBorder="1" applyAlignment="1">
      <alignment vertical="center" wrapText="1"/>
    </xf>
    <xf numFmtId="0" fontId="2" fillId="2" borderId="0" xfId="1" applyFont="1" applyFill="1" applyAlignment="1">
      <alignment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 vertical="center" wrapText="1"/>
    </xf>
    <xf numFmtId="2" fontId="2" fillId="2" borderId="0" xfId="1" applyNumberFormat="1" applyFont="1" applyFill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 applyAlignment="1">
      <alignment vertical="center" wrapText="1"/>
    </xf>
    <xf numFmtId="3" fontId="2" fillId="2" borderId="0" xfId="1" applyNumberFormat="1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 wrapText="1"/>
    </xf>
    <xf numFmtId="166" fontId="2" fillId="2" borderId="0" xfId="1" applyNumberFormat="1" applyFont="1" applyFill="1" applyAlignment="1">
      <alignment vertical="center" wrapText="1"/>
    </xf>
    <xf numFmtId="168" fontId="5" fillId="2" borderId="0" xfId="1" applyNumberFormat="1" applyFont="1" applyFill="1" applyAlignment="1">
      <alignment vertical="center" wrapText="1"/>
    </xf>
    <xf numFmtId="0" fontId="2" fillId="2" borderId="1" xfId="1" applyFont="1" applyFill="1" applyBorder="1" applyAlignment="1">
      <alignment horizontal="left" vertical="center" wrapText="1"/>
    </xf>
    <xf numFmtId="169" fontId="2" fillId="2" borderId="1" xfId="1" applyNumberFormat="1" applyFont="1" applyFill="1" applyBorder="1" applyAlignment="1">
      <alignment vertical="center" wrapText="1"/>
    </xf>
    <xf numFmtId="170" fontId="2" fillId="2" borderId="0" xfId="1" applyNumberFormat="1" applyFont="1" applyFill="1" applyAlignment="1">
      <alignment vertical="center" wrapText="1"/>
    </xf>
    <xf numFmtId="0" fontId="2" fillId="2" borderId="0" xfId="1" applyFont="1" applyFill="1" applyBorder="1" applyAlignment="1">
      <alignment vertical="center" wrapText="1"/>
    </xf>
    <xf numFmtId="166" fontId="2" fillId="2" borderId="0" xfId="1" applyNumberFormat="1" applyFont="1" applyFill="1" applyBorder="1" applyAlignment="1">
      <alignment vertical="center" wrapText="1"/>
    </xf>
    <xf numFmtId="167" fontId="2" fillId="2" borderId="0" xfId="1" applyNumberFormat="1" applyFont="1" applyFill="1" applyBorder="1" applyAlignment="1">
      <alignment vertical="center" wrapText="1"/>
    </xf>
    <xf numFmtId="4" fontId="2" fillId="2" borderId="0" xfId="1" applyNumberFormat="1" applyFont="1" applyFill="1" applyBorder="1" applyAlignment="1">
      <alignment vertical="center" wrapText="1"/>
    </xf>
    <xf numFmtId="0" fontId="4" fillId="2" borderId="0" xfId="1" applyFont="1" applyFill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6 2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1FF85"/>
    <pageSetUpPr fitToPage="1"/>
  </sheetPr>
  <dimension ref="A1:N44"/>
  <sheetViews>
    <sheetView tabSelected="1" view="pageBreakPreview" zoomScale="90" zoomScaleNormal="100" zoomScaleSheetLayoutView="90" workbookViewId="0">
      <pane xSplit="2" topLeftCell="C1" activePane="topRight" state="frozen"/>
      <selection pane="topRight" activeCell="I33" sqref="I33"/>
    </sheetView>
  </sheetViews>
  <sheetFormatPr defaultRowHeight="15.75" x14ac:dyDescent="0.25"/>
  <cols>
    <col min="1" max="1" width="9.140625" style="4"/>
    <col min="2" max="2" width="38.42578125" style="4" customWidth="1"/>
    <col min="3" max="3" width="19" style="4" customWidth="1"/>
    <col min="4" max="4" width="18.7109375" style="4" customWidth="1"/>
    <col min="5" max="5" width="17.28515625" style="4" customWidth="1"/>
    <col min="6" max="6" width="23" style="4" customWidth="1"/>
    <col min="7" max="8" width="14.42578125" style="4" bestFit="1" customWidth="1"/>
    <col min="9" max="9" width="11.140625" style="4" customWidth="1"/>
    <col min="10" max="10" width="10.42578125" style="4" customWidth="1"/>
    <col min="11" max="11" width="11" style="4" customWidth="1"/>
    <col min="12" max="12" width="14.42578125" style="4" bestFit="1" customWidth="1"/>
    <col min="13" max="13" width="9.140625" style="4"/>
    <col min="14" max="14" width="14.42578125" style="4" bestFit="1" customWidth="1"/>
    <col min="15" max="19" width="9.140625" style="4"/>
    <col min="20" max="20" width="22" style="4" customWidth="1"/>
    <col min="21" max="21" width="13.140625" style="4" customWidth="1"/>
    <col min="22" max="16384" width="9.140625" style="4"/>
  </cols>
  <sheetData>
    <row r="1" spans="1:14" ht="18.75" x14ac:dyDescent="0.25">
      <c r="F1" s="7" t="s">
        <v>0</v>
      </c>
    </row>
    <row r="2" spans="1:14" ht="55.5" customHeight="1" x14ac:dyDescent="0.25">
      <c r="A2" s="23" t="s">
        <v>69</v>
      </c>
      <c r="B2" s="23"/>
      <c r="C2" s="23"/>
      <c r="D2" s="23"/>
      <c r="E2" s="23"/>
      <c r="F2" s="23"/>
    </row>
    <row r="3" spans="1:14" x14ac:dyDescent="0.25">
      <c r="D3" s="8"/>
      <c r="E3" s="8"/>
      <c r="F3" s="8"/>
    </row>
    <row r="4" spans="1:14" ht="35.25" customHeight="1" x14ac:dyDescent="0.25">
      <c r="A4" s="24" t="s">
        <v>1</v>
      </c>
      <c r="B4" s="24" t="s">
        <v>2</v>
      </c>
      <c r="C4" s="24" t="s">
        <v>3</v>
      </c>
      <c r="D4" s="24"/>
      <c r="E4" s="24" t="s">
        <v>4</v>
      </c>
      <c r="F4" s="24"/>
    </row>
    <row r="5" spans="1:14" ht="93.75" customHeight="1" x14ac:dyDescent="0.25">
      <c r="A5" s="24"/>
      <c r="B5" s="24"/>
      <c r="C5" s="9" t="s">
        <v>5</v>
      </c>
      <c r="D5" s="10" t="s">
        <v>6</v>
      </c>
      <c r="E5" s="10" t="s">
        <v>7</v>
      </c>
      <c r="F5" s="10" t="s">
        <v>8</v>
      </c>
      <c r="J5" s="19"/>
      <c r="K5" s="19"/>
      <c r="L5" s="19"/>
    </row>
    <row r="6" spans="1:14" ht="19.5" customHeight="1" x14ac:dyDescent="0.25">
      <c r="A6" s="6" t="s">
        <v>9</v>
      </c>
      <c r="B6" s="6">
        <v>1</v>
      </c>
      <c r="C6" s="6">
        <v>2</v>
      </c>
      <c r="D6" s="6">
        <v>3</v>
      </c>
      <c r="E6" s="6">
        <v>4</v>
      </c>
      <c r="F6" s="6">
        <v>5</v>
      </c>
      <c r="J6" s="19"/>
      <c r="K6" s="19"/>
      <c r="L6" s="19"/>
    </row>
    <row r="7" spans="1:14" ht="27.75" customHeight="1" x14ac:dyDescent="0.25">
      <c r="A7" s="6">
        <v>1</v>
      </c>
      <c r="B7" s="3" t="s">
        <v>10</v>
      </c>
      <c r="C7" s="1">
        <f>SUM(C8:C9)</f>
        <v>10306</v>
      </c>
      <c r="D7" s="17">
        <f t="shared" ref="D7:E7" si="0">SUM(D8:D9)</f>
        <v>7.6623999999999998E-2</v>
      </c>
      <c r="E7" s="2">
        <f t="shared" si="0"/>
        <v>89981.239999999991</v>
      </c>
      <c r="F7" s="2">
        <v>8730.9500000000007</v>
      </c>
      <c r="G7" s="11"/>
      <c r="H7" s="12"/>
      <c r="I7" s="13"/>
      <c r="J7" s="20"/>
      <c r="K7" s="19"/>
      <c r="L7" s="21"/>
      <c r="N7" s="15"/>
    </row>
    <row r="8" spans="1:14" x14ac:dyDescent="0.25">
      <c r="A8" s="5" t="s">
        <v>11</v>
      </c>
      <c r="B8" s="3" t="s">
        <v>12</v>
      </c>
      <c r="C8" s="1">
        <v>6925</v>
      </c>
      <c r="D8" s="17">
        <v>5.1486999999999998E-2</v>
      </c>
      <c r="E8" s="2">
        <v>49102.75</v>
      </c>
      <c r="F8" s="2">
        <v>7090.65</v>
      </c>
      <c r="G8" s="11"/>
      <c r="J8" s="19"/>
      <c r="K8" s="22"/>
      <c r="L8" s="21"/>
      <c r="N8" s="15"/>
    </row>
    <row r="9" spans="1:14" x14ac:dyDescent="0.25">
      <c r="A9" s="5" t="s">
        <v>13</v>
      </c>
      <c r="B9" s="3" t="s">
        <v>14</v>
      </c>
      <c r="C9" s="1">
        <v>3381</v>
      </c>
      <c r="D9" s="17">
        <v>2.5137E-2</v>
      </c>
      <c r="E9" s="2">
        <v>40878.49</v>
      </c>
      <c r="F9" s="2">
        <v>12090.65</v>
      </c>
      <c r="G9" s="11"/>
      <c r="J9" s="19"/>
      <c r="K9" s="22"/>
      <c r="L9" s="21"/>
      <c r="N9" s="15"/>
    </row>
    <row r="10" spans="1:14" ht="18" customHeight="1" x14ac:dyDescent="0.25">
      <c r="A10" s="5" t="s">
        <v>15</v>
      </c>
      <c r="B10" s="3" t="s">
        <v>16</v>
      </c>
      <c r="C10" s="1"/>
      <c r="D10" s="17"/>
      <c r="E10" s="2"/>
      <c r="F10" s="2"/>
      <c r="J10" s="19"/>
      <c r="K10" s="19"/>
      <c r="L10" s="19"/>
      <c r="N10" s="15"/>
    </row>
    <row r="11" spans="1:14" x14ac:dyDescent="0.25">
      <c r="A11" s="6">
        <v>2</v>
      </c>
      <c r="B11" s="16" t="s">
        <v>17</v>
      </c>
      <c r="C11" s="1">
        <f t="shared" ref="C11:E11" si="1">SUM(C12:C13)</f>
        <v>2409</v>
      </c>
      <c r="D11" s="17">
        <f t="shared" si="1"/>
        <v>1.7910647504479519E-2</v>
      </c>
      <c r="E11" s="2">
        <f t="shared" si="1"/>
        <v>31313.64</v>
      </c>
      <c r="F11" s="2">
        <v>12998.35</v>
      </c>
      <c r="G11" s="11"/>
      <c r="H11" s="12"/>
      <c r="I11" s="13"/>
      <c r="J11" s="20"/>
      <c r="K11" s="19"/>
      <c r="L11" s="21"/>
      <c r="N11" s="15"/>
    </row>
    <row r="12" spans="1:14" x14ac:dyDescent="0.25">
      <c r="A12" s="5" t="s">
        <v>18</v>
      </c>
      <c r="B12" s="3" t="s">
        <v>12</v>
      </c>
      <c r="C12" s="1">
        <v>1577</v>
      </c>
      <c r="D12" s="17">
        <v>1.1724819889814945E-2</v>
      </c>
      <c r="E12" s="2">
        <v>17775.55</v>
      </c>
      <c r="F12" s="2">
        <v>11271.75</v>
      </c>
      <c r="G12" s="11"/>
      <c r="J12" s="19"/>
      <c r="K12" s="22"/>
      <c r="L12" s="21"/>
      <c r="N12" s="15"/>
    </row>
    <row r="13" spans="1:14" x14ac:dyDescent="0.25">
      <c r="A13" s="5" t="s">
        <v>19</v>
      </c>
      <c r="B13" s="3" t="s">
        <v>14</v>
      </c>
      <c r="C13" s="1">
        <v>832</v>
      </c>
      <c r="D13" s="17">
        <v>6.185827614664575E-3</v>
      </c>
      <c r="E13" s="2">
        <v>13538.09</v>
      </c>
      <c r="F13" s="2">
        <v>16271.75</v>
      </c>
      <c r="G13" s="11"/>
      <c r="J13" s="19"/>
      <c r="K13" s="22"/>
      <c r="L13" s="21"/>
      <c r="N13" s="15"/>
    </row>
    <row r="14" spans="1:14" ht="17.25" customHeight="1" x14ac:dyDescent="0.25">
      <c r="A14" s="5" t="s">
        <v>20</v>
      </c>
      <c r="B14" s="3" t="s">
        <v>16</v>
      </c>
      <c r="C14" s="1"/>
      <c r="D14" s="17"/>
      <c r="E14" s="2"/>
      <c r="F14" s="2"/>
      <c r="J14" s="19"/>
      <c r="K14" s="19"/>
      <c r="L14" s="19"/>
    </row>
    <row r="15" spans="1:14" ht="31.5" customHeight="1" x14ac:dyDescent="0.25">
      <c r="A15" s="6">
        <v>3</v>
      </c>
      <c r="B15" s="3" t="s">
        <v>21</v>
      </c>
      <c r="C15" s="1">
        <f>SUM(C16:C19)</f>
        <v>8961</v>
      </c>
      <c r="D15" s="17">
        <f t="shared" ref="D15:E15" si="2">SUM(D16:D19)</f>
        <v>6.662403996996305E-2</v>
      </c>
      <c r="E15" s="2">
        <f t="shared" si="2"/>
        <v>24367.46</v>
      </c>
      <c r="F15" s="2">
        <v>2719.28</v>
      </c>
      <c r="G15" s="14"/>
      <c r="H15" s="12"/>
      <c r="I15" s="13"/>
      <c r="J15" s="20"/>
      <c r="K15" s="19"/>
      <c r="L15" s="19"/>
    </row>
    <row r="16" spans="1:14" x14ac:dyDescent="0.25">
      <c r="A16" s="5" t="s">
        <v>22</v>
      </c>
      <c r="B16" s="3" t="s">
        <v>23</v>
      </c>
      <c r="C16" s="1">
        <v>4694</v>
      </c>
      <c r="D16" s="17">
        <v>3.4899368777927299E-2</v>
      </c>
      <c r="E16" s="2">
        <v>15154.59</v>
      </c>
      <c r="F16" s="2">
        <v>3228.5</v>
      </c>
      <c r="G16" s="14"/>
      <c r="J16" s="19"/>
      <c r="K16" s="19"/>
      <c r="L16" s="19"/>
    </row>
    <row r="17" spans="1:10" ht="15.75" customHeight="1" x14ac:dyDescent="0.25">
      <c r="A17" s="5" t="s">
        <v>24</v>
      </c>
      <c r="B17" s="3" t="s">
        <v>25</v>
      </c>
      <c r="C17" s="1">
        <v>404</v>
      </c>
      <c r="D17" s="17">
        <v>3.0036951398130867E-3</v>
      </c>
      <c r="E17" s="2">
        <v>873.14</v>
      </c>
      <c r="F17" s="2">
        <v>2161.2399999999998</v>
      </c>
    </row>
    <row r="18" spans="1:10" x14ac:dyDescent="0.25">
      <c r="A18" s="5" t="s">
        <v>26</v>
      </c>
      <c r="B18" s="3" t="s">
        <v>27</v>
      </c>
      <c r="C18" s="1">
        <v>3863</v>
      </c>
      <c r="D18" s="17">
        <v>2.8720976052222659E-2</v>
      </c>
      <c r="E18" s="2">
        <v>8339.73</v>
      </c>
      <c r="F18" s="2">
        <v>2158.87</v>
      </c>
    </row>
    <row r="19" spans="1:10" x14ac:dyDescent="0.25">
      <c r="A19" s="5" t="s">
        <v>28</v>
      </c>
      <c r="B19" s="3" t="s">
        <v>16</v>
      </c>
      <c r="C19" s="1">
        <v>0</v>
      </c>
      <c r="D19" s="17">
        <v>0</v>
      </c>
      <c r="E19" s="2">
        <v>0</v>
      </c>
      <c r="F19" s="2">
        <v>0</v>
      </c>
    </row>
    <row r="20" spans="1:10" ht="31.5" x14ac:dyDescent="0.25">
      <c r="A20" s="6">
        <v>4</v>
      </c>
      <c r="B20" s="3" t="s">
        <v>29</v>
      </c>
      <c r="C20" s="1">
        <f>SUM(C21:C28)</f>
        <v>6143</v>
      </c>
      <c r="D20" s="17">
        <f t="shared" ref="D20:E20" si="3">SUM(D21:D28)</f>
        <v>4.5672522880870779E-2</v>
      </c>
      <c r="E20" s="2">
        <f t="shared" si="3"/>
        <v>19969.37</v>
      </c>
      <c r="F20" s="2">
        <v>3250.72</v>
      </c>
      <c r="G20" s="14"/>
      <c r="H20" s="12"/>
      <c r="I20" s="13"/>
    </row>
    <row r="21" spans="1:10" x14ac:dyDescent="0.25">
      <c r="A21" s="5" t="s">
        <v>30</v>
      </c>
      <c r="B21" s="3" t="s">
        <v>31</v>
      </c>
      <c r="C21" s="1">
        <v>451</v>
      </c>
      <c r="D21" s="17">
        <v>3.3531349209299558E-3</v>
      </c>
      <c r="E21" s="2">
        <v>1315.52</v>
      </c>
      <c r="F21" s="2">
        <v>2916.9</v>
      </c>
      <c r="G21" s="14"/>
    </row>
    <row r="22" spans="1:10" x14ac:dyDescent="0.25">
      <c r="A22" s="5" t="s">
        <v>32</v>
      </c>
      <c r="B22" s="3" t="s">
        <v>33</v>
      </c>
      <c r="C22" s="1">
        <v>4396</v>
      </c>
      <c r="D22" s="17">
        <v>3.2683771867867153E-2</v>
      </c>
      <c r="E22" s="2">
        <v>12458.95</v>
      </c>
      <c r="F22" s="2">
        <v>2834.16</v>
      </c>
    </row>
    <row r="23" spans="1:10" x14ac:dyDescent="0.25">
      <c r="A23" s="5" t="s">
        <v>34</v>
      </c>
      <c r="B23" s="4" t="s">
        <v>35</v>
      </c>
      <c r="C23" s="1">
        <v>0</v>
      </c>
      <c r="D23" s="17">
        <v>0</v>
      </c>
      <c r="E23" s="2">
        <v>0</v>
      </c>
      <c r="F23" s="2">
        <v>0</v>
      </c>
    </row>
    <row r="24" spans="1:10" x14ac:dyDescent="0.25">
      <c r="A24" s="5" t="s">
        <v>36</v>
      </c>
      <c r="B24" s="3" t="s">
        <v>37</v>
      </c>
      <c r="C24" s="1">
        <v>1242</v>
      </c>
      <c r="D24" s="17">
        <v>9.234132088237262E-3</v>
      </c>
      <c r="E24" s="2">
        <v>6058.92</v>
      </c>
      <c r="F24" s="2">
        <v>4878.3599999999997</v>
      </c>
    </row>
    <row r="25" spans="1:10" x14ac:dyDescent="0.25">
      <c r="A25" s="5" t="s">
        <v>38</v>
      </c>
      <c r="B25" s="3" t="s">
        <v>39</v>
      </c>
      <c r="C25" s="1">
        <v>8</v>
      </c>
      <c r="D25" s="17">
        <v>5.947911167946707E-5</v>
      </c>
      <c r="E25" s="2">
        <v>24.78</v>
      </c>
      <c r="F25" s="2">
        <v>3097.5</v>
      </c>
    </row>
    <row r="26" spans="1:10" ht="18" customHeight="1" x14ac:dyDescent="0.25">
      <c r="A26" s="5" t="s">
        <v>40</v>
      </c>
      <c r="B26" s="3" t="s">
        <v>41</v>
      </c>
      <c r="C26" s="1">
        <v>0</v>
      </c>
      <c r="D26" s="17">
        <v>0</v>
      </c>
      <c r="E26" s="2">
        <v>0</v>
      </c>
      <c r="F26" s="2">
        <v>0</v>
      </c>
    </row>
    <row r="27" spans="1:10" ht="18" customHeight="1" x14ac:dyDescent="0.25">
      <c r="A27" s="5" t="s">
        <v>42</v>
      </c>
      <c r="B27" s="3" t="s">
        <v>43</v>
      </c>
      <c r="C27" s="1">
        <v>0</v>
      </c>
      <c r="D27" s="17">
        <v>0</v>
      </c>
      <c r="E27" s="2">
        <v>0</v>
      </c>
      <c r="F27" s="2">
        <v>0</v>
      </c>
    </row>
    <row r="28" spans="1:10" x14ac:dyDescent="0.25">
      <c r="A28" s="5" t="s">
        <v>44</v>
      </c>
      <c r="B28" s="3" t="s">
        <v>16</v>
      </c>
      <c r="C28" s="1">
        <v>46</v>
      </c>
      <c r="D28" s="17">
        <v>3.4200489215693565E-4</v>
      </c>
      <c r="E28" s="2">
        <v>111.2</v>
      </c>
      <c r="F28" s="2">
        <v>2417.4</v>
      </c>
    </row>
    <row r="29" spans="1:10" ht="47.25" x14ac:dyDescent="0.25">
      <c r="A29" s="6">
        <v>5</v>
      </c>
      <c r="B29" s="3" t="s">
        <v>45</v>
      </c>
      <c r="C29" s="1">
        <v>165</v>
      </c>
      <c r="D29" s="17">
        <v>1.227E-3</v>
      </c>
      <c r="E29" s="2">
        <v>1842.78</v>
      </c>
      <c r="F29" s="2">
        <v>11166.15</v>
      </c>
      <c r="G29" s="14"/>
      <c r="H29" s="18"/>
      <c r="I29" s="18"/>
      <c r="J29" s="14"/>
    </row>
    <row r="30" spans="1:10" ht="31.5" x14ac:dyDescent="0.25">
      <c r="A30" s="5" t="s">
        <v>46</v>
      </c>
      <c r="B30" s="3" t="s">
        <v>47</v>
      </c>
      <c r="C30" s="1">
        <v>45</v>
      </c>
      <c r="D30" s="17">
        <v>3.3500000000000001E-4</v>
      </c>
      <c r="E30" s="2">
        <v>381.94</v>
      </c>
      <c r="F30" s="2">
        <v>8487.5</v>
      </c>
      <c r="G30" s="8"/>
      <c r="I30" s="12"/>
      <c r="J30" s="12"/>
    </row>
    <row r="31" spans="1:10" ht="31.5" x14ac:dyDescent="0.25">
      <c r="A31" s="5" t="s">
        <v>48</v>
      </c>
      <c r="B31" s="3" t="s">
        <v>49</v>
      </c>
      <c r="C31" s="1">
        <v>15</v>
      </c>
      <c r="D31" s="17">
        <v>1.11E-4</v>
      </c>
      <c r="E31" s="2">
        <v>109.83</v>
      </c>
      <c r="F31" s="2">
        <v>7322.2</v>
      </c>
      <c r="G31" s="8"/>
    </row>
    <row r="32" spans="1:10" ht="31.5" x14ac:dyDescent="0.25">
      <c r="A32" s="5" t="s">
        <v>50</v>
      </c>
      <c r="B32" s="3" t="s">
        <v>51</v>
      </c>
      <c r="C32" s="1">
        <v>9</v>
      </c>
      <c r="D32" s="17">
        <v>6.7000000000000002E-5</v>
      </c>
      <c r="E32" s="2">
        <v>123.23</v>
      </c>
      <c r="F32" s="2">
        <v>13692.1</v>
      </c>
      <c r="G32" s="8"/>
    </row>
    <row r="33" spans="1:7" ht="31.5" x14ac:dyDescent="0.25">
      <c r="A33" s="5" t="s">
        <v>52</v>
      </c>
      <c r="B33" s="3" t="s">
        <v>53</v>
      </c>
      <c r="C33" s="1">
        <v>27</v>
      </c>
      <c r="D33" s="17">
        <v>2.0100000000000001E-4</v>
      </c>
      <c r="E33" s="2">
        <v>298.88</v>
      </c>
      <c r="F33" s="2">
        <v>11069.5</v>
      </c>
      <c r="G33" s="8"/>
    </row>
    <row r="34" spans="1:7" x14ac:dyDescent="0.25">
      <c r="A34" s="5" t="s">
        <v>54</v>
      </c>
      <c r="B34" s="3" t="s">
        <v>55</v>
      </c>
      <c r="C34" s="1">
        <v>11</v>
      </c>
      <c r="D34" s="17">
        <v>8.2000000000000001E-5</v>
      </c>
      <c r="E34" s="2">
        <v>236</v>
      </c>
      <c r="F34" s="2">
        <v>21454.6</v>
      </c>
      <c r="G34" s="8"/>
    </row>
    <row r="35" spans="1:7" ht="47.25" x14ac:dyDescent="0.25">
      <c r="A35" s="5" t="s">
        <v>56</v>
      </c>
      <c r="B35" s="3" t="s">
        <v>57</v>
      </c>
      <c r="C35" s="1">
        <v>22</v>
      </c>
      <c r="D35" s="17">
        <v>1.64E-4</v>
      </c>
      <c r="E35" s="2">
        <v>89.72</v>
      </c>
      <c r="F35" s="2">
        <v>4078.3</v>
      </c>
      <c r="G35" s="8"/>
    </row>
    <row r="36" spans="1:7" ht="47.25" x14ac:dyDescent="0.25">
      <c r="A36" s="5" t="s">
        <v>58</v>
      </c>
      <c r="B36" s="3" t="s">
        <v>59</v>
      </c>
      <c r="C36" s="1">
        <v>17</v>
      </c>
      <c r="D36" s="17">
        <v>1.26E-4</v>
      </c>
      <c r="E36" s="2">
        <v>467.45</v>
      </c>
      <c r="F36" s="2">
        <v>27496.799999999999</v>
      </c>
      <c r="G36" s="8"/>
    </row>
    <row r="37" spans="1:7" ht="31.5" x14ac:dyDescent="0.25">
      <c r="A37" s="5" t="s">
        <v>60</v>
      </c>
      <c r="B37" s="3" t="s">
        <v>61</v>
      </c>
      <c r="C37" s="1">
        <v>8</v>
      </c>
      <c r="D37" s="17">
        <v>5.8999999999999998E-5</v>
      </c>
      <c r="E37" s="2">
        <v>54.62</v>
      </c>
      <c r="F37" s="2">
        <v>6827.3</v>
      </c>
      <c r="G37" s="8"/>
    </row>
    <row r="38" spans="1:7" ht="63" x14ac:dyDescent="0.25">
      <c r="A38" s="5" t="s">
        <v>62</v>
      </c>
      <c r="B38" s="3" t="s">
        <v>63</v>
      </c>
      <c r="C38" s="1">
        <v>11</v>
      </c>
      <c r="D38" s="17">
        <v>8.2000000000000001E-5</v>
      </c>
      <c r="E38" s="2">
        <v>81.11</v>
      </c>
      <c r="F38" s="2">
        <v>7373.4</v>
      </c>
      <c r="G38" s="8"/>
    </row>
    <row r="39" spans="1:7" ht="51" customHeight="1" x14ac:dyDescent="0.25">
      <c r="A39" s="5" t="s">
        <v>64</v>
      </c>
      <c r="B39" s="3" t="s">
        <v>65</v>
      </c>
      <c r="C39" s="1">
        <v>0</v>
      </c>
      <c r="D39" s="17">
        <v>0</v>
      </c>
      <c r="E39" s="2">
        <v>0</v>
      </c>
      <c r="F39" s="2">
        <v>16369</v>
      </c>
      <c r="G39" s="8"/>
    </row>
    <row r="40" spans="1:7" x14ac:dyDescent="0.25">
      <c r="A40" s="5" t="s">
        <v>66</v>
      </c>
      <c r="B40" s="3" t="s">
        <v>16</v>
      </c>
      <c r="C40" s="1">
        <v>0</v>
      </c>
      <c r="D40" s="17">
        <v>0</v>
      </c>
      <c r="E40" s="2">
        <v>0</v>
      </c>
      <c r="F40" s="2">
        <v>0</v>
      </c>
      <c r="G40" s="8"/>
    </row>
    <row r="41" spans="1:7" ht="108.75" customHeight="1" x14ac:dyDescent="0.25">
      <c r="A41" s="6">
        <v>6</v>
      </c>
      <c r="B41" s="3" t="s">
        <v>67</v>
      </c>
      <c r="C41" s="1">
        <v>1777</v>
      </c>
      <c r="D41" s="17">
        <v>1.321E-2</v>
      </c>
      <c r="E41" s="2">
        <v>12970.46</v>
      </c>
      <c r="F41" s="2">
        <v>7300.07</v>
      </c>
      <c r="G41" s="11"/>
    </row>
    <row r="42" spans="1:7" ht="46.5" customHeight="1" x14ac:dyDescent="0.25">
      <c r="A42" s="6">
        <v>7</v>
      </c>
      <c r="B42" s="3" t="s">
        <v>68</v>
      </c>
      <c r="C42" s="1">
        <v>12661</v>
      </c>
      <c r="D42" s="17">
        <v>9.4132999999999994E-2</v>
      </c>
      <c r="E42" s="2">
        <v>17890.03</v>
      </c>
      <c r="F42" s="2">
        <v>1412.99</v>
      </c>
    </row>
    <row r="44" spans="1:7" x14ac:dyDescent="0.25">
      <c r="C44" s="12"/>
      <c r="E44" s="14"/>
    </row>
  </sheetData>
  <mergeCells count="5">
    <mergeCell ref="A2:F2"/>
    <mergeCell ref="A4:A5"/>
    <mergeCell ref="B4:B5"/>
    <mergeCell ref="C4:D4"/>
    <mergeCell ref="E4:F4"/>
  </mergeCells>
  <pageMargins left="0.70866141732283472" right="0.11811023622047245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Прил.8</vt:lpstr>
      <vt:lpstr>Прил.8!Область_печати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kazanceva</dc:creator>
  <cp:lastModifiedBy>kazanceva</cp:lastModifiedBy>
  <dcterms:created xsi:type="dcterms:W3CDTF">2022-03-31T00:34:12Z</dcterms:created>
  <dcterms:modified xsi:type="dcterms:W3CDTF">2023-12-12T04:02:38Z</dcterms:modified>
</cp:coreProperties>
</file>